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Desktop/"/>
    </mc:Choice>
  </mc:AlternateContent>
  <xr:revisionPtr revIDLastSave="0" documentId="8_{8D48ACCE-38D4-9D46-975F-38DDCFEA54EA}" xr6:coauthVersionLast="47" xr6:coauthVersionMax="47" xr10:uidLastSave="{00000000-0000-0000-0000-000000000000}"/>
  <bookViews>
    <workbookView xWindow="1080" yWindow="1240" windowWidth="27640" windowHeight="16760" xr2:uid="{0F326D8C-DC0D-944E-8863-B957B477A8A1}"/>
  </bookViews>
  <sheets>
    <sheet name="Giornata 2 (2)" sheetId="1" r:id="rId1"/>
  </sheets>
  <definedNames>
    <definedName name="_xlnm._FilterDatabase" localSheetId="0" hidden="1">'Giornata 2 (2)'!$A$3:$AP$22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W4" i="1"/>
  <c r="X4" i="1"/>
  <c r="L5" i="1"/>
  <c r="W5" i="1"/>
  <c r="X5" i="1"/>
  <c r="Y5" i="1"/>
  <c r="L6" i="1"/>
  <c r="X6" i="1" s="1"/>
  <c r="W6" i="1"/>
  <c r="Y6" i="1"/>
  <c r="L7" i="1"/>
  <c r="W7" i="1"/>
  <c r="X7" i="1"/>
  <c r="Y7" i="1"/>
  <c r="L8" i="1"/>
  <c r="X8" i="1" s="1"/>
  <c r="W8" i="1"/>
  <c r="Y8" i="1"/>
  <c r="L9" i="1"/>
  <c r="W9" i="1"/>
  <c r="X9" i="1"/>
  <c r="Y9" i="1"/>
  <c r="L10" i="1"/>
  <c r="X10" i="1" s="1"/>
  <c r="W10" i="1"/>
  <c r="Y10" i="1"/>
  <c r="L11" i="1"/>
  <c r="W11" i="1"/>
  <c r="X11" i="1"/>
  <c r="Y11" i="1"/>
  <c r="L12" i="1"/>
  <c r="X12" i="1" s="1"/>
  <c r="W12" i="1"/>
  <c r="Y12" i="1"/>
  <c r="L13" i="1"/>
  <c r="W13" i="1"/>
  <c r="X13" i="1"/>
  <c r="Y13" i="1"/>
  <c r="L14" i="1"/>
  <c r="X14" i="1" s="1"/>
  <c r="W14" i="1"/>
  <c r="Y14" i="1"/>
  <c r="L15" i="1"/>
  <c r="W15" i="1"/>
  <c r="X15" i="1"/>
  <c r="Y15" i="1"/>
  <c r="L16" i="1"/>
  <c r="X16" i="1" s="1"/>
  <c r="W16" i="1"/>
  <c r="Y16" i="1"/>
  <c r="L17" i="1"/>
  <c r="W17" i="1"/>
  <c r="X17" i="1"/>
  <c r="Y17" i="1"/>
  <c r="L18" i="1"/>
  <c r="X18" i="1" s="1"/>
  <c r="W18" i="1"/>
  <c r="Y18" i="1"/>
  <c r="L19" i="1"/>
  <c r="W19" i="1"/>
  <c r="X19" i="1"/>
  <c r="Y19" i="1"/>
  <c r="L20" i="1"/>
  <c r="X20" i="1" s="1"/>
  <c r="W20" i="1"/>
  <c r="Y20" i="1"/>
  <c r="L21" i="1"/>
  <c r="W21" i="1"/>
  <c r="X21" i="1" s="1"/>
  <c r="Y21" i="1"/>
  <c r="L22" i="1"/>
  <c r="X22" i="1" s="1"/>
  <c r="W22" i="1"/>
</calcChain>
</file>

<file path=xl/sharedStrings.xml><?xml version="1.0" encoding="utf-8"?>
<sst xmlns="http://schemas.openxmlformats.org/spreadsheetml/2006/main" count="126" uniqueCount="53">
  <si>
    <t>Harriot DH1</t>
  </si>
  <si>
    <t>Entente</t>
  </si>
  <si>
    <t>Macchi M5</t>
  </si>
  <si>
    <t>Central</t>
  </si>
  <si>
    <t>Andrea Garello</t>
  </si>
  <si>
    <t>Sopwith Camel</t>
  </si>
  <si>
    <t>Albatros Dva</t>
  </si>
  <si>
    <t>Alberto Panicucci</t>
  </si>
  <si>
    <t>RAF SE5</t>
  </si>
  <si>
    <t>Ken Jones</t>
  </si>
  <si>
    <t>Fokker Dr1</t>
  </si>
  <si>
    <t>Giuseppe Tamba</t>
  </si>
  <si>
    <t>Artemisia Von Rust</t>
  </si>
  <si>
    <t>Massimo Mollica</t>
  </si>
  <si>
    <t>Fokker EV</t>
  </si>
  <si>
    <t>Riccardo Vadalà</t>
  </si>
  <si>
    <t>Spad XIII</t>
  </si>
  <si>
    <t>Marco Tambara</t>
  </si>
  <si>
    <t>Francesco Marradi</t>
  </si>
  <si>
    <t>Emanuele Esposito</t>
  </si>
  <si>
    <t>Aviatik D.1</t>
  </si>
  <si>
    <t>Alberto Garello</t>
  </si>
  <si>
    <t>Paolo Valerio</t>
  </si>
  <si>
    <t>RAF SA5</t>
  </si>
  <si>
    <t>Albatros DVa</t>
  </si>
  <si>
    <t>Riccardo Rigillo</t>
  </si>
  <si>
    <t>Pfalz</t>
  </si>
  <si>
    <t>Andrea Morviducci</t>
  </si>
  <si>
    <t>Fabio Zanelli</t>
  </si>
  <si>
    <t>Franco Napoleoni</t>
  </si>
  <si>
    <t>Daniele Petraroli</t>
  </si>
  <si>
    <t>Luca Postumi</t>
  </si>
  <si>
    <t>¢</t>
  </si>
  <si>
    <t>Federico Mollica</t>
  </si>
  <si>
    <t>Champion
Score</t>
  </si>
  <si>
    <t>Total Aerial Victory</t>
  </si>
  <si>
    <t>Aerial Victory</t>
  </si>
  <si>
    <t>Day2
Score</t>
  </si>
  <si>
    <t>Punti Round 2</t>
  </si>
  <si>
    <t>Uscito</t>
  </si>
  <si>
    <t>Abbattuto</t>
  </si>
  <si>
    <t>Mitragliatrice distrutta</t>
  </si>
  <si>
    <t>Colpi alla Mitragliatrice</t>
  </si>
  <si>
    <t>Colpi Inferti</t>
  </si>
  <si>
    <t>Vittoria</t>
  </si>
  <si>
    <t>Model</t>
  </si>
  <si>
    <t>Tavolo</t>
  </si>
  <si>
    <t>Fazione</t>
  </si>
  <si>
    <t>Punti Round 1</t>
  </si>
  <si>
    <t>Nome Cognome</t>
  </si>
  <si>
    <t>TOTALE</t>
  </si>
  <si>
    <t>Turno 2</t>
  </si>
  <si>
    <t>Turno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</si>
</sst>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ptos Narrow"/>
      <scheme val="minor"/>
    </font>
    <font>
      <sz val="11"/>
      <color rgb="FF000000"/>
      <name val="Arial (Corpo)"/>
    </font>
    <font>
      <b/>
      <sz val="11"/>
      <color theme="1"/>
      <name val="Arial (Corpo)"/>
    </font>
    <font>
      <sz val="11"/>
      <color theme="1"/>
      <name val="Arial (Corpo)"/>
    </font>
    <font>
      <sz val="10"/>
      <color rgb="FF000000"/>
      <name val="Arial (Corpo)"/>
    </font>
    <font>
      <b/>
      <sz val="10"/>
      <color theme="1"/>
      <name val="Arial (Corpo)"/>
    </font>
    <font>
      <sz val="10"/>
      <color theme="1"/>
      <name val="Arial (Corpo)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name val="Arial (Corpo)"/>
    </font>
  </fonts>
  <fills count="5">
    <fill>
      <patternFill patternType="none"/>
    </fill>
    <fill>
      <patternFill patternType="gray125"/>
    </fill>
    <fill>
      <patternFill patternType="solid">
        <fgColor theme="2" tint="-4.9989318521683403E-2"/>
        <bgColor indexed="64"/>
      </patternFill>
    </fill>
    <fill>
      <patternFill patternType="solid">
        <fgColor theme="4" tint="0.59999389629810485"/>
        <bgColor rgb="FF26A69A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F30D3-C782-7E46-A4F3-60DAB23E390B}">
  <sheetPr>
    <outlinePr summaryBelow="0" summaryRight="0"/>
  </sheetPr>
  <dimension ref="A1:AP28"/>
  <sheetViews>
    <sheetView tabSelected="1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T28" sqref="T28"/>
    </sheetView>
  </sheetViews>
  <sheetFormatPr baseColWidth="10" defaultColWidth="15.19921875" defaultRowHeight="14" x14ac:dyDescent="0.2"/>
  <cols>
    <col min="1" max="1" width="23.3984375" style="1" bestFit="1" customWidth="1"/>
    <col min="2" max="2" width="9.19921875" style="2" bestFit="1" customWidth="1"/>
    <col min="3" max="3" width="8" style="1" bestFit="1" customWidth="1"/>
    <col min="4" max="4" width="15.19921875" style="1" bestFit="1" customWidth="1"/>
    <col min="5" max="5" width="8" style="1" bestFit="1" customWidth="1"/>
    <col min="6" max="6" width="6.796875" style="1" bestFit="1" customWidth="1"/>
    <col min="7" max="7" width="8.19921875" style="1" bestFit="1" customWidth="1"/>
    <col min="8" max="9" width="10.59765625" style="1" customWidth="1"/>
    <col min="10" max="10" width="11" style="1" bestFit="1" customWidth="1"/>
    <col min="11" max="11" width="7.59765625" style="1" bestFit="1" customWidth="1"/>
    <col min="12" max="12" width="7.59765625" style="2" bestFit="1" customWidth="1"/>
    <col min="13" max="13" width="9.19921875" style="1" bestFit="1" customWidth="1"/>
    <col min="14" max="14" width="8" style="1" bestFit="1" customWidth="1"/>
    <col min="15" max="15" width="15.19921875" style="1" bestFit="1" customWidth="1"/>
    <col min="16" max="16" width="8" style="1" bestFit="1" customWidth="1"/>
    <col min="17" max="17" width="10.59765625" style="1" bestFit="1" customWidth="1"/>
    <col min="18" max="18" width="8.19921875" style="1" bestFit="1" customWidth="1"/>
    <col min="19" max="20" width="10.59765625" style="1" customWidth="1"/>
    <col min="21" max="21" width="11" style="1" bestFit="1" customWidth="1"/>
    <col min="22" max="22" width="7.59765625" style="1" bestFit="1" customWidth="1"/>
    <col min="23" max="23" width="7.59765625" style="2" bestFit="1" customWidth="1"/>
    <col min="24" max="24" width="7.19921875" style="1" bestFit="1" customWidth="1"/>
    <col min="25" max="25" width="8.19921875" style="1" bestFit="1" customWidth="1"/>
    <col min="26" max="26" width="8" style="1" bestFit="1" customWidth="1"/>
    <col min="27" max="27" width="11.59765625" style="1" bestFit="1" customWidth="1"/>
    <col min="28" max="28" width="2.59765625" style="1" bestFit="1" customWidth="1"/>
    <col min="29" max="29" width="8.19921875" style="1" customWidth="1"/>
    <col min="30" max="30" width="2.59765625" style="1" bestFit="1" customWidth="1"/>
    <col min="31" max="32" width="3.796875" style="1" bestFit="1" customWidth="1"/>
    <col min="33" max="16384" width="15.19921875" style="1"/>
  </cols>
  <sheetData>
    <row r="1" spans="1:42" ht="15" thickBot="1" x14ac:dyDescent="0.25">
      <c r="A1" s="30"/>
      <c r="B1" s="32"/>
      <c r="C1" s="31"/>
      <c r="D1" s="31"/>
      <c r="E1" s="31">
        <v>10</v>
      </c>
      <c r="F1" s="31">
        <v>1</v>
      </c>
      <c r="G1" s="31">
        <v>5</v>
      </c>
      <c r="H1" s="31">
        <v>2</v>
      </c>
      <c r="I1" s="31">
        <v>10</v>
      </c>
      <c r="J1" s="31">
        <v>-10</v>
      </c>
      <c r="K1" s="31">
        <v>-20</v>
      </c>
      <c r="L1" s="32"/>
      <c r="M1" s="31"/>
      <c r="N1" s="31"/>
      <c r="O1" s="31"/>
      <c r="P1" s="31">
        <v>10</v>
      </c>
      <c r="Q1" s="31">
        <v>1</v>
      </c>
      <c r="R1" s="31">
        <v>5</v>
      </c>
      <c r="S1" s="31">
        <v>2</v>
      </c>
      <c r="T1" s="31">
        <v>10</v>
      </c>
      <c r="U1" s="31">
        <v>-10</v>
      </c>
      <c r="V1" s="31">
        <v>-20</v>
      </c>
      <c r="W1" s="32"/>
      <c r="X1" s="31"/>
      <c r="Y1" s="31"/>
      <c r="Z1" s="31"/>
      <c r="AA1" s="31"/>
    </row>
    <row r="2" spans="1:42" ht="15" thickBot="1" x14ac:dyDescent="0.25">
      <c r="A2" s="30"/>
      <c r="B2" s="27" t="s">
        <v>52</v>
      </c>
      <c r="C2" s="29"/>
      <c r="D2" s="29"/>
      <c r="E2" s="26"/>
      <c r="F2" s="26"/>
      <c r="G2" s="26"/>
      <c r="H2" s="26"/>
      <c r="I2" s="26"/>
      <c r="J2" s="26"/>
      <c r="K2" s="26"/>
      <c r="L2" s="25"/>
      <c r="M2" s="27" t="s">
        <v>51</v>
      </c>
      <c r="N2" s="29"/>
      <c r="O2" s="29"/>
      <c r="P2" s="28"/>
      <c r="Q2" s="28"/>
      <c r="R2" s="28"/>
      <c r="S2" s="28"/>
      <c r="T2" s="28"/>
      <c r="U2" s="28"/>
      <c r="V2" s="28"/>
      <c r="W2" s="25"/>
      <c r="X2" s="27" t="s">
        <v>50</v>
      </c>
      <c r="Y2" s="26"/>
      <c r="Z2" s="26"/>
      <c r="AA2" s="25"/>
    </row>
    <row r="3" spans="1:42" ht="42" x14ac:dyDescent="0.2">
      <c r="A3" s="24" t="s">
        <v>49</v>
      </c>
      <c r="B3" s="22" t="s">
        <v>47</v>
      </c>
      <c r="C3" s="21" t="s">
        <v>46</v>
      </c>
      <c r="D3" s="21" t="s">
        <v>45</v>
      </c>
      <c r="E3" s="21" t="s">
        <v>44</v>
      </c>
      <c r="F3" s="21" t="s">
        <v>43</v>
      </c>
      <c r="G3" s="21" t="s">
        <v>36</v>
      </c>
      <c r="H3" s="20" t="s">
        <v>42</v>
      </c>
      <c r="I3" s="20" t="s">
        <v>41</v>
      </c>
      <c r="J3" s="21" t="s">
        <v>40</v>
      </c>
      <c r="K3" s="21" t="s">
        <v>39</v>
      </c>
      <c r="L3" s="23" t="s">
        <v>48</v>
      </c>
      <c r="M3" s="22" t="s">
        <v>47</v>
      </c>
      <c r="N3" s="21" t="s">
        <v>46</v>
      </c>
      <c r="O3" s="21" t="s">
        <v>45</v>
      </c>
      <c r="P3" s="21" t="s">
        <v>44</v>
      </c>
      <c r="Q3" s="21" t="s">
        <v>43</v>
      </c>
      <c r="R3" s="21" t="s">
        <v>36</v>
      </c>
      <c r="S3" s="20" t="s">
        <v>42</v>
      </c>
      <c r="T3" s="20" t="s">
        <v>41</v>
      </c>
      <c r="U3" s="21" t="s">
        <v>40</v>
      </c>
      <c r="V3" s="21" t="s">
        <v>39</v>
      </c>
      <c r="W3" s="23" t="s">
        <v>38</v>
      </c>
      <c r="X3" s="22" t="s">
        <v>37</v>
      </c>
      <c r="Y3" s="21" t="s">
        <v>36</v>
      </c>
      <c r="Z3" s="20" t="s">
        <v>35</v>
      </c>
      <c r="AA3" s="19" t="s">
        <v>34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</row>
    <row r="4" spans="1:42" s="8" customFormat="1" x14ac:dyDescent="0.2">
      <c r="A4" s="15" t="s">
        <v>33</v>
      </c>
      <c r="B4" s="11" t="s">
        <v>1</v>
      </c>
      <c r="C4" s="13">
        <v>1</v>
      </c>
      <c r="D4" s="13" t="s">
        <v>2</v>
      </c>
      <c r="E4" s="13">
        <v>1</v>
      </c>
      <c r="F4" s="13">
        <v>16</v>
      </c>
      <c r="G4" s="13">
        <v>2</v>
      </c>
      <c r="H4" s="13">
        <v>13</v>
      </c>
      <c r="I4" s="13">
        <v>2</v>
      </c>
      <c r="J4" s="13">
        <v>0</v>
      </c>
      <c r="K4" s="13">
        <v>0</v>
      </c>
      <c r="L4" s="12">
        <f>+E4*$E$1+F4*$F$1+G4*$G$1+J4*$J$1+K4*$K$1+H4*$H$1+I4*$I$1</f>
        <v>82</v>
      </c>
      <c r="M4" s="11" t="s">
        <v>3</v>
      </c>
      <c r="N4" s="13">
        <v>1</v>
      </c>
      <c r="O4" s="14" t="s">
        <v>5</v>
      </c>
      <c r="P4" s="13">
        <v>0</v>
      </c>
      <c r="Q4" s="13">
        <v>21</v>
      </c>
      <c r="R4" s="13">
        <v>2</v>
      </c>
      <c r="S4" s="13">
        <v>12</v>
      </c>
      <c r="T4" s="13">
        <v>3</v>
      </c>
      <c r="U4" s="13">
        <v>1</v>
      </c>
      <c r="V4" s="13">
        <v>0</v>
      </c>
      <c r="W4" s="12">
        <f>+P4*$E$1+Q4*$F$1+R4*$G$1+U4*$J$1+V4*$K$1+S4*$H$1+T4*$I$1</f>
        <v>75</v>
      </c>
      <c r="X4" s="11">
        <f>+L4+W4</f>
        <v>157</v>
      </c>
      <c r="Y4" s="10" t="s">
        <v>32</v>
      </c>
      <c r="Z4" s="10">
        <v>7</v>
      </c>
      <c r="AA4" s="9">
        <v>19</v>
      </c>
    </row>
    <row r="5" spans="1:42" s="8" customFormat="1" x14ac:dyDescent="0.2">
      <c r="A5" s="15" t="s">
        <v>31</v>
      </c>
      <c r="B5" s="11" t="s">
        <v>3</v>
      </c>
      <c r="C5" s="13">
        <v>3</v>
      </c>
      <c r="D5" s="14" t="s">
        <v>5</v>
      </c>
      <c r="E5" s="13">
        <v>1</v>
      </c>
      <c r="F5" s="13">
        <v>9</v>
      </c>
      <c r="G5" s="13">
        <v>1</v>
      </c>
      <c r="H5" s="13">
        <v>11</v>
      </c>
      <c r="I5" s="13">
        <v>3</v>
      </c>
      <c r="J5" s="13">
        <v>0</v>
      </c>
      <c r="K5" s="13">
        <v>0</v>
      </c>
      <c r="L5" s="12">
        <f>+E5*$E$1+F5*$F$1+G5*$G$1+J5*$J$1+K5*$K$1+H5*$H$1+I5*$I$1</f>
        <v>76</v>
      </c>
      <c r="M5" s="11" t="s">
        <v>1</v>
      </c>
      <c r="N5" s="13">
        <v>3</v>
      </c>
      <c r="O5" s="13" t="s">
        <v>2</v>
      </c>
      <c r="P5" s="13">
        <v>0</v>
      </c>
      <c r="Q5" s="13">
        <v>17</v>
      </c>
      <c r="R5" s="13">
        <v>0</v>
      </c>
      <c r="S5" s="13">
        <v>11</v>
      </c>
      <c r="T5" s="13">
        <v>2</v>
      </c>
      <c r="U5" s="13">
        <v>0</v>
      </c>
      <c r="V5" s="13">
        <v>0</v>
      </c>
      <c r="W5" s="12">
        <f>+P5*$E$1+Q5*$F$1+R5*$G$1+U5*$J$1+V5*$K$1+S5*$H$1+T5*$I$1</f>
        <v>59</v>
      </c>
      <c r="X5" s="11">
        <f>+L5+W5</f>
        <v>135</v>
      </c>
      <c r="Y5" s="10">
        <f>G5+R5</f>
        <v>1</v>
      </c>
      <c r="Z5" s="10">
        <v>3</v>
      </c>
      <c r="AA5" s="9">
        <v>18</v>
      </c>
    </row>
    <row r="6" spans="1:42" s="8" customFormat="1" x14ac:dyDescent="0.2">
      <c r="A6" s="15" t="s">
        <v>30</v>
      </c>
      <c r="B6" s="11" t="s">
        <v>1</v>
      </c>
      <c r="C6" s="13">
        <v>2</v>
      </c>
      <c r="D6" s="14" t="s">
        <v>8</v>
      </c>
      <c r="E6" s="13">
        <v>1</v>
      </c>
      <c r="F6" s="13">
        <v>18</v>
      </c>
      <c r="G6" s="13">
        <v>2</v>
      </c>
      <c r="H6" s="13">
        <v>5</v>
      </c>
      <c r="I6" s="13">
        <v>1</v>
      </c>
      <c r="J6" s="13">
        <v>0</v>
      </c>
      <c r="K6" s="13">
        <v>0</v>
      </c>
      <c r="L6" s="12">
        <f>+E6*$E$1+F6*$F$1+G6*$G$1+J6*$J$1+K6*$K$1+H6*$H$1+I6*$I$1</f>
        <v>58</v>
      </c>
      <c r="M6" s="11" t="s">
        <v>3</v>
      </c>
      <c r="N6" s="13">
        <v>2</v>
      </c>
      <c r="O6" s="13" t="s">
        <v>14</v>
      </c>
      <c r="P6" s="13">
        <v>1</v>
      </c>
      <c r="Q6" s="13">
        <v>13</v>
      </c>
      <c r="R6" s="13">
        <v>1</v>
      </c>
      <c r="S6" s="13">
        <v>9</v>
      </c>
      <c r="T6" s="13">
        <v>3</v>
      </c>
      <c r="U6" s="13">
        <v>0</v>
      </c>
      <c r="V6" s="13">
        <v>0</v>
      </c>
      <c r="W6" s="12">
        <f>+P6*$E$1+Q6*$F$1+R6*$G$1+U6*$J$1+V6*$K$1+S6*$H$1+T6*$I$1</f>
        <v>76</v>
      </c>
      <c r="X6" s="11">
        <f>+L6+W6</f>
        <v>134</v>
      </c>
      <c r="Y6" s="10">
        <f>G6+R6</f>
        <v>3</v>
      </c>
      <c r="Z6" s="10">
        <v>4</v>
      </c>
      <c r="AA6" s="9">
        <v>17</v>
      </c>
    </row>
    <row r="7" spans="1:42" s="8" customFormat="1" x14ac:dyDescent="0.2">
      <c r="A7" s="15" t="s">
        <v>29</v>
      </c>
      <c r="B7" s="11" t="s">
        <v>1</v>
      </c>
      <c r="C7" s="13">
        <v>4</v>
      </c>
      <c r="D7" s="14" t="s">
        <v>5</v>
      </c>
      <c r="E7" s="13">
        <v>1</v>
      </c>
      <c r="F7" s="13">
        <v>22</v>
      </c>
      <c r="G7" s="13">
        <v>1</v>
      </c>
      <c r="H7" s="13">
        <v>7</v>
      </c>
      <c r="I7" s="13">
        <v>2</v>
      </c>
      <c r="J7" s="13">
        <v>0</v>
      </c>
      <c r="K7" s="13">
        <v>0</v>
      </c>
      <c r="L7" s="12">
        <f>+E7*$E$1+F7*$F$1+G7*$G$1+J7*$J$1+K7*$K$1+H7*$H$1+I7*$I$1</f>
        <v>71</v>
      </c>
      <c r="M7" s="11" t="s">
        <v>3</v>
      </c>
      <c r="N7" s="13">
        <v>4</v>
      </c>
      <c r="O7" s="13" t="s">
        <v>10</v>
      </c>
      <c r="P7" s="13">
        <v>1</v>
      </c>
      <c r="Q7" s="13">
        <v>16</v>
      </c>
      <c r="R7" s="13">
        <v>1</v>
      </c>
      <c r="S7" s="13">
        <v>5</v>
      </c>
      <c r="T7" s="13">
        <v>1</v>
      </c>
      <c r="U7" s="13">
        <v>0</v>
      </c>
      <c r="V7" s="13">
        <v>0</v>
      </c>
      <c r="W7" s="12">
        <f>+P7*$E$1+Q7*$F$1+R7*$G$1+U7*$J$1+V7*$K$1+S7*$H$1+T7*$I$1</f>
        <v>51</v>
      </c>
      <c r="X7" s="11">
        <f>+L7+W7</f>
        <v>122</v>
      </c>
      <c r="Y7" s="10">
        <f>G7+R7</f>
        <v>2</v>
      </c>
      <c r="Z7" s="10">
        <v>2</v>
      </c>
      <c r="AA7" s="9">
        <v>16</v>
      </c>
    </row>
    <row r="8" spans="1:42" s="8" customFormat="1" x14ac:dyDescent="0.2">
      <c r="A8" s="15" t="s">
        <v>28</v>
      </c>
      <c r="B8" s="11" t="s">
        <v>3</v>
      </c>
      <c r="C8" s="13">
        <v>1</v>
      </c>
      <c r="D8" s="13" t="s">
        <v>5</v>
      </c>
      <c r="E8" s="13">
        <v>0</v>
      </c>
      <c r="F8" s="13">
        <v>15</v>
      </c>
      <c r="G8" s="13">
        <v>1</v>
      </c>
      <c r="H8" s="13">
        <v>8</v>
      </c>
      <c r="I8" s="13">
        <v>2</v>
      </c>
      <c r="J8" s="13">
        <v>1</v>
      </c>
      <c r="K8" s="13">
        <v>0</v>
      </c>
      <c r="L8" s="12">
        <f>+E8*$E$1+F8*$F$1+G8*$G$1+J8*$J$1+K8*$K$1+H8*$H$1+I8*$I$1</f>
        <v>46</v>
      </c>
      <c r="M8" s="11" t="s">
        <v>1</v>
      </c>
      <c r="N8" s="13">
        <v>1</v>
      </c>
      <c r="O8" s="14" t="s">
        <v>5</v>
      </c>
      <c r="P8" s="13">
        <v>1</v>
      </c>
      <c r="Q8" s="13">
        <v>19</v>
      </c>
      <c r="R8" s="13">
        <v>1</v>
      </c>
      <c r="S8" s="13">
        <v>10</v>
      </c>
      <c r="T8" s="13">
        <v>2</v>
      </c>
      <c r="U8" s="13">
        <v>1</v>
      </c>
      <c r="V8" s="13">
        <v>0</v>
      </c>
      <c r="W8" s="12">
        <f>+P8*$E$1+Q8*$F$1+R8*$G$1+U8*$J$1+V8*$K$1+S8*$H$1+T8*$I$1</f>
        <v>64</v>
      </c>
      <c r="X8" s="11">
        <f>+L8+W8</f>
        <v>110</v>
      </c>
      <c r="Y8" s="10">
        <f>G8+R8</f>
        <v>2</v>
      </c>
      <c r="Z8" s="10">
        <v>4</v>
      </c>
      <c r="AA8" s="9">
        <v>15</v>
      </c>
    </row>
    <row r="9" spans="1:42" s="8" customFormat="1" x14ac:dyDescent="0.2">
      <c r="A9" s="15" t="s">
        <v>27</v>
      </c>
      <c r="B9" s="11" t="s">
        <v>1</v>
      </c>
      <c r="C9" s="13">
        <v>2</v>
      </c>
      <c r="D9" s="14" t="s">
        <v>5</v>
      </c>
      <c r="E9" s="13">
        <v>1</v>
      </c>
      <c r="F9" s="13">
        <v>10</v>
      </c>
      <c r="G9" s="13">
        <v>0</v>
      </c>
      <c r="H9" s="13">
        <v>10</v>
      </c>
      <c r="I9" s="13">
        <v>2</v>
      </c>
      <c r="J9" s="13">
        <v>0</v>
      </c>
      <c r="K9" s="13">
        <v>0</v>
      </c>
      <c r="L9" s="12">
        <f>+E9*$E$1+F9*$F$1+G9*$G$1+J9*$J$1+K9*$K$1+H9*$H$1+I9*$I$1</f>
        <v>60</v>
      </c>
      <c r="M9" s="11" t="s">
        <v>3</v>
      </c>
      <c r="N9" s="13">
        <v>2</v>
      </c>
      <c r="O9" s="13" t="s">
        <v>26</v>
      </c>
      <c r="P9" s="13">
        <v>1</v>
      </c>
      <c r="Q9" s="13">
        <v>16</v>
      </c>
      <c r="R9" s="13">
        <v>2</v>
      </c>
      <c r="S9" s="13">
        <v>0</v>
      </c>
      <c r="T9" s="13">
        <v>0</v>
      </c>
      <c r="U9" s="13">
        <v>0</v>
      </c>
      <c r="V9" s="13">
        <v>0</v>
      </c>
      <c r="W9" s="12">
        <f>+P9*$E$1+Q9*$F$1+R9*$G$1+U9*$J$1+V9*$K$1+S9*$H$1+T9*$I$1</f>
        <v>36</v>
      </c>
      <c r="X9" s="11">
        <f>+L9+W9</f>
        <v>96</v>
      </c>
      <c r="Y9" s="10">
        <f>G9+R9</f>
        <v>2</v>
      </c>
      <c r="Z9" s="10">
        <v>3</v>
      </c>
      <c r="AA9" s="9">
        <v>14</v>
      </c>
    </row>
    <row r="10" spans="1:42" s="16" customFormat="1" x14ac:dyDescent="0.2">
      <c r="A10" s="17" t="s">
        <v>25</v>
      </c>
      <c r="B10" s="11" t="s">
        <v>3</v>
      </c>
      <c r="C10" s="13">
        <v>1</v>
      </c>
      <c r="D10" s="14" t="s">
        <v>24</v>
      </c>
      <c r="E10" s="13">
        <v>0</v>
      </c>
      <c r="F10" s="13">
        <v>15</v>
      </c>
      <c r="G10" s="13">
        <v>1</v>
      </c>
      <c r="H10" s="13">
        <v>8</v>
      </c>
      <c r="I10" s="13">
        <v>1</v>
      </c>
      <c r="J10" s="13">
        <v>1</v>
      </c>
      <c r="K10" s="13">
        <v>0</v>
      </c>
      <c r="L10" s="12">
        <f>+E10*$E$1+F10*$F$1+G10*$G$1+J10*$J$1+K10*$K$1+H10*$H$1+I10*$I$1</f>
        <v>36</v>
      </c>
      <c r="M10" s="11" t="s">
        <v>1</v>
      </c>
      <c r="N10" s="13">
        <v>1</v>
      </c>
      <c r="O10" s="13" t="s">
        <v>23</v>
      </c>
      <c r="P10" s="13">
        <v>1</v>
      </c>
      <c r="Q10" s="13">
        <v>21</v>
      </c>
      <c r="R10" s="13">
        <v>2</v>
      </c>
      <c r="S10" s="13">
        <v>2</v>
      </c>
      <c r="T10" s="13">
        <v>1</v>
      </c>
      <c r="U10" s="13">
        <v>0</v>
      </c>
      <c r="V10" s="13">
        <v>0</v>
      </c>
      <c r="W10" s="12">
        <f>+P10*$E$1+Q10*$F$1+R10*$G$1+U10*$J$1+V10*$K$1+S10*$H$1+T10*$I$1</f>
        <v>55</v>
      </c>
      <c r="X10" s="11">
        <f>+L10+W10</f>
        <v>91</v>
      </c>
      <c r="Y10" s="10">
        <f>G10+R10</f>
        <v>3</v>
      </c>
      <c r="Z10" s="10">
        <v>3</v>
      </c>
      <c r="AA10" s="9">
        <v>13</v>
      </c>
    </row>
    <row r="11" spans="1:42" s="16" customFormat="1" x14ac:dyDescent="0.2">
      <c r="A11" s="15" t="s">
        <v>22</v>
      </c>
      <c r="B11" s="11" t="s">
        <v>1</v>
      </c>
      <c r="C11" s="13">
        <v>3</v>
      </c>
      <c r="D11" s="14" t="s">
        <v>5</v>
      </c>
      <c r="E11" s="13">
        <v>0</v>
      </c>
      <c r="F11" s="13">
        <v>5</v>
      </c>
      <c r="G11" s="13">
        <v>0</v>
      </c>
      <c r="H11" s="13">
        <v>8</v>
      </c>
      <c r="I11" s="13">
        <v>1</v>
      </c>
      <c r="J11" s="13">
        <v>0</v>
      </c>
      <c r="K11" s="13">
        <v>0</v>
      </c>
      <c r="L11" s="12">
        <f>+E11*$E$1+F11*$F$1+G11*$G$1+J11*$J$1+K11*$K$1+H11*$H$1+I11*$I$1</f>
        <v>31</v>
      </c>
      <c r="M11" s="11" t="s">
        <v>3</v>
      </c>
      <c r="N11" s="13">
        <v>3</v>
      </c>
      <c r="O11" s="14" t="s">
        <v>5</v>
      </c>
      <c r="P11" s="13">
        <v>1</v>
      </c>
      <c r="Q11" s="13">
        <v>8</v>
      </c>
      <c r="R11" s="13">
        <v>0</v>
      </c>
      <c r="S11" s="13">
        <v>10</v>
      </c>
      <c r="T11" s="13">
        <v>2</v>
      </c>
      <c r="U11" s="13">
        <v>0</v>
      </c>
      <c r="V11" s="13">
        <v>0</v>
      </c>
      <c r="W11" s="12">
        <f>+P11*$E$1+Q11*$F$1+R11*$G$1+U11*$J$1+V11*$K$1+S11*$H$1+T11*$I$1</f>
        <v>58</v>
      </c>
      <c r="X11" s="11">
        <f>+L11+W11</f>
        <v>89</v>
      </c>
      <c r="Y11" s="10">
        <f>G11+R11</f>
        <v>0</v>
      </c>
      <c r="Z11" s="10">
        <v>1</v>
      </c>
      <c r="AA11" s="9">
        <v>12</v>
      </c>
    </row>
    <row r="12" spans="1:42" s="16" customFormat="1" x14ac:dyDescent="0.2">
      <c r="A12" s="15" t="s">
        <v>21</v>
      </c>
      <c r="B12" s="11" t="s">
        <v>1</v>
      </c>
      <c r="C12" s="13">
        <v>3</v>
      </c>
      <c r="D12" s="13" t="s">
        <v>0</v>
      </c>
      <c r="E12" s="13">
        <v>0</v>
      </c>
      <c r="F12" s="13">
        <v>16</v>
      </c>
      <c r="G12" s="13">
        <v>0</v>
      </c>
      <c r="H12" s="13">
        <v>2</v>
      </c>
      <c r="I12" s="13">
        <v>1</v>
      </c>
      <c r="J12" s="13">
        <v>1</v>
      </c>
      <c r="K12" s="13">
        <v>0</v>
      </c>
      <c r="L12" s="12">
        <f>+E12*$E$1+F12*$F$1+G12*$G$1+J12*$J$1+K12*$K$1+H12*$H$1+I12*$I$1</f>
        <v>20</v>
      </c>
      <c r="M12" s="11" t="s">
        <v>3</v>
      </c>
      <c r="N12" s="13">
        <v>3</v>
      </c>
      <c r="O12" s="14" t="s">
        <v>20</v>
      </c>
      <c r="P12" s="13">
        <v>1</v>
      </c>
      <c r="Q12" s="13">
        <v>17</v>
      </c>
      <c r="R12" s="13">
        <v>2</v>
      </c>
      <c r="S12" s="13">
        <v>5</v>
      </c>
      <c r="T12" s="13">
        <v>1</v>
      </c>
      <c r="U12" s="13">
        <v>0</v>
      </c>
      <c r="V12" s="13">
        <v>0</v>
      </c>
      <c r="W12" s="12">
        <f>+P12*$E$1+Q12*$F$1+R12*$G$1+U12*$J$1+V12*$K$1+S12*$H$1+T12*$I$1</f>
        <v>57</v>
      </c>
      <c r="X12" s="11">
        <f>+L12+W12</f>
        <v>77</v>
      </c>
      <c r="Y12" s="10">
        <f>G12+R12</f>
        <v>2</v>
      </c>
      <c r="Z12" s="10">
        <v>2</v>
      </c>
      <c r="AA12" s="9">
        <v>11</v>
      </c>
    </row>
    <row r="13" spans="1:42" s="16" customFormat="1" x14ac:dyDescent="0.2">
      <c r="A13" s="15" t="s">
        <v>19</v>
      </c>
      <c r="B13" s="11" t="s">
        <v>3</v>
      </c>
      <c r="C13" s="13">
        <v>2</v>
      </c>
      <c r="D13" s="14" t="s">
        <v>10</v>
      </c>
      <c r="E13" s="13">
        <v>0</v>
      </c>
      <c r="F13" s="13">
        <v>12</v>
      </c>
      <c r="G13" s="13">
        <v>0</v>
      </c>
      <c r="H13" s="13">
        <v>5</v>
      </c>
      <c r="I13" s="13">
        <v>1</v>
      </c>
      <c r="J13" s="13">
        <v>1</v>
      </c>
      <c r="K13" s="13">
        <v>0</v>
      </c>
      <c r="L13" s="12">
        <f>+E13*$E$1+F13*$F$1+G13*$G$1+J13*$J$1+K13*$K$1+H13*$H$1+I13*$I$1</f>
        <v>22</v>
      </c>
      <c r="M13" s="11" t="s">
        <v>1</v>
      </c>
      <c r="N13" s="13">
        <v>2</v>
      </c>
      <c r="O13" s="13" t="s">
        <v>5</v>
      </c>
      <c r="P13" s="13">
        <v>0</v>
      </c>
      <c r="Q13" s="13">
        <v>8</v>
      </c>
      <c r="R13" s="13">
        <v>0</v>
      </c>
      <c r="S13" s="13">
        <v>10</v>
      </c>
      <c r="T13" s="13">
        <v>2</v>
      </c>
      <c r="U13" s="13">
        <v>0</v>
      </c>
      <c r="V13" s="13">
        <v>0</v>
      </c>
      <c r="W13" s="12">
        <f>+P13*$E$1+Q13*$F$1+R13*$G$1+U13*$J$1+V13*$K$1+S13*$H$1+T13*$I$1</f>
        <v>48</v>
      </c>
      <c r="X13" s="11">
        <f>+L13+W13</f>
        <v>70</v>
      </c>
      <c r="Y13" s="10">
        <f>R14+R13</f>
        <v>0</v>
      </c>
      <c r="Z13" s="10">
        <v>2</v>
      </c>
      <c r="AA13" s="9">
        <v>10</v>
      </c>
    </row>
    <row r="14" spans="1:42" s="16" customFormat="1" x14ac:dyDescent="0.2">
      <c r="A14" s="15" t="s">
        <v>18</v>
      </c>
      <c r="B14" s="11" t="s">
        <v>3</v>
      </c>
      <c r="C14" s="13">
        <v>3</v>
      </c>
      <c r="D14" s="14" t="s">
        <v>6</v>
      </c>
      <c r="E14" s="13">
        <v>1</v>
      </c>
      <c r="F14" s="13">
        <v>17</v>
      </c>
      <c r="G14" s="13">
        <v>1</v>
      </c>
      <c r="H14" s="13">
        <v>8</v>
      </c>
      <c r="I14" s="13">
        <v>2</v>
      </c>
      <c r="J14" s="13">
        <v>0</v>
      </c>
      <c r="K14" s="13">
        <v>0</v>
      </c>
      <c r="L14" s="12">
        <f>+E14*$E$1+F14*$F$1+G14*$G$1+J14*$J$1+K14*$K$1+H14*$H$1+I14*$I$1</f>
        <v>68</v>
      </c>
      <c r="M14" s="11" t="s">
        <v>1</v>
      </c>
      <c r="N14" s="13">
        <v>3</v>
      </c>
      <c r="O14" s="13" t="s">
        <v>16</v>
      </c>
      <c r="P14" s="13">
        <v>0</v>
      </c>
      <c r="Q14" s="13">
        <v>9</v>
      </c>
      <c r="R14" s="13">
        <v>0</v>
      </c>
      <c r="S14" s="13">
        <v>0</v>
      </c>
      <c r="T14" s="13">
        <v>0</v>
      </c>
      <c r="U14" s="13">
        <v>1</v>
      </c>
      <c r="V14" s="13">
        <v>0</v>
      </c>
      <c r="W14" s="12">
        <f>+P14*$E$1+Q14*$F$1+R14*$G$1+U14*$J$1+V14*$K$1+S14*$H$1+T14*$I$1</f>
        <v>-1</v>
      </c>
      <c r="X14" s="11">
        <f>+L14+W14</f>
        <v>67</v>
      </c>
      <c r="Y14" s="10">
        <f>G14+R14</f>
        <v>1</v>
      </c>
      <c r="Z14" s="10">
        <v>1</v>
      </c>
      <c r="AA14" s="9">
        <v>9</v>
      </c>
    </row>
    <row r="15" spans="1:42" s="16" customFormat="1" x14ac:dyDescent="0.2">
      <c r="A15" s="15" t="s">
        <v>17</v>
      </c>
      <c r="B15" s="11" t="s">
        <v>3</v>
      </c>
      <c r="C15" s="13">
        <v>2</v>
      </c>
      <c r="D15" s="14" t="s">
        <v>6</v>
      </c>
      <c r="E15" s="13">
        <v>0</v>
      </c>
      <c r="F15" s="13">
        <v>13</v>
      </c>
      <c r="G15" s="13">
        <v>1</v>
      </c>
      <c r="H15" s="13">
        <v>2</v>
      </c>
      <c r="I15" s="13">
        <v>0</v>
      </c>
      <c r="J15" s="13">
        <v>0</v>
      </c>
      <c r="K15" s="13">
        <v>0</v>
      </c>
      <c r="L15" s="12">
        <f>+E15*$E$1+F15*$F$1+G15*$G$1+J15*$J$1+K15*$K$1+H15*$H$1+I15*$I$1</f>
        <v>22</v>
      </c>
      <c r="M15" s="11" t="s">
        <v>1</v>
      </c>
      <c r="N15" s="13">
        <v>2</v>
      </c>
      <c r="O15" s="13" t="s">
        <v>16</v>
      </c>
      <c r="P15" s="13">
        <v>0</v>
      </c>
      <c r="Q15" s="13">
        <v>9</v>
      </c>
      <c r="R15" s="13">
        <v>0</v>
      </c>
      <c r="S15" s="13">
        <v>8</v>
      </c>
      <c r="T15" s="13">
        <v>2</v>
      </c>
      <c r="U15" s="13">
        <v>1</v>
      </c>
      <c r="V15" s="13">
        <v>0</v>
      </c>
      <c r="W15" s="12">
        <f>+P15*$E$1+Q15*$F$1+R15*$G$1+U15*$J$1+V15*$K$1+S15*$H$1+T15*$I$1</f>
        <v>35</v>
      </c>
      <c r="X15" s="11">
        <f>+L15+W15</f>
        <v>57</v>
      </c>
      <c r="Y15" s="10">
        <f>G15+R15</f>
        <v>1</v>
      </c>
      <c r="Z15" s="10">
        <v>3</v>
      </c>
      <c r="AA15" s="9">
        <v>8</v>
      </c>
    </row>
    <row r="16" spans="1:42" s="8" customFormat="1" x14ac:dyDescent="0.2">
      <c r="A16" s="15" t="s">
        <v>15</v>
      </c>
      <c r="B16" s="11" t="s">
        <v>1</v>
      </c>
      <c r="C16" s="13">
        <v>1</v>
      </c>
      <c r="D16" s="14" t="s">
        <v>8</v>
      </c>
      <c r="E16" s="13">
        <v>1</v>
      </c>
      <c r="F16" s="13">
        <v>12</v>
      </c>
      <c r="G16" s="13">
        <v>0</v>
      </c>
      <c r="H16" s="13">
        <v>2</v>
      </c>
      <c r="I16" s="13">
        <v>1</v>
      </c>
      <c r="J16" s="13">
        <v>1</v>
      </c>
      <c r="K16" s="13">
        <v>0</v>
      </c>
      <c r="L16" s="12">
        <f>+E16*$E$1+F16*$F$1+G16*$G$1+J16*$J$1+K16*$K$1+H16*$H$1+I16*$I$1</f>
        <v>26</v>
      </c>
      <c r="M16" s="11" t="s">
        <v>3</v>
      </c>
      <c r="N16" s="13">
        <v>1</v>
      </c>
      <c r="O16" s="13" t="s">
        <v>14</v>
      </c>
      <c r="P16" s="13">
        <v>0</v>
      </c>
      <c r="Q16" s="13">
        <v>12</v>
      </c>
      <c r="R16" s="13">
        <v>0</v>
      </c>
      <c r="S16" s="13">
        <v>4</v>
      </c>
      <c r="T16" s="13">
        <v>2</v>
      </c>
      <c r="U16" s="13">
        <v>1</v>
      </c>
      <c r="V16" s="13">
        <v>0</v>
      </c>
      <c r="W16" s="12">
        <f>+P16*$E$1+Q16*$F$1+R16*$G$1+U16*$J$1+V16*$K$1+S16*$H$1+T16*$I$1</f>
        <v>30</v>
      </c>
      <c r="X16" s="11">
        <f>+L16+W16</f>
        <v>56</v>
      </c>
      <c r="Y16" s="10">
        <f>G16+R16</f>
        <v>0</v>
      </c>
      <c r="Z16" s="10">
        <v>1</v>
      </c>
      <c r="AA16" s="9">
        <v>7</v>
      </c>
    </row>
    <row r="17" spans="1:27" s="8" customFormat="1" x14ac:dyDescent="0.2">
      <c r="A17" s="15" t="s">
        <v>13</v>
      </c>
      <c r="B17" s="11" t="s">
        <v>3</v>
      </c>
      <c r="C17" s="13">
        <v>1</v>
      </c>
      <c r="D17" s="14" t="s">
        <v>5</v>
      </c>
      <c r="E17" s="13">
        <v>0</v>
      </c>
      <c r="F17" s="13">
        <v>11</v>
      </c>
      <c r="G17" s="13">
        <v>0</v>
      </c>
      <c r="H17" s="13">
        <v>2</v>
      </c>
      <c r="I17" s="13">
        <v>1</v>
      </c>
      <c r="J17" s="13">
        <v>1</v>
      </c>
      <c r="K17" s="13">
        <v>0</v>
      </c>
      <c r="L17" s="12">
        <f>+E17*$E$1+F17*$F$1+G17*$G$1+J17*$J$1+K17*$K$1+H17*$H$1+I17*$I$1</f>
        <v>15</v>
      </c>
      <c r="M17" s="11" t="s">
        <v>1</v>
      </c>
      <c r="N17" s="13">
        <v>1</v>
      </c>
      <c r="O17" s="13" t="s">
        <v>2</v>
      </c>
      <c r="P17" s="13">
        <v>1</v>
      </c>
      <c r="Q17" s="13">
        <v>13</v>
      </c>
      <c r="R17" s="13">
        <v>1</v>
      </c>
      <c r="S17" s="13">
        <v>3</v>
      </c>
      <c r="T17" s="13">
        <v>1</v>
      </c>
      <c r="U17" s="13">
        <v>1</v>
      </c>
      <c r="V17" s="13">
        <v>0</v>
      </c>
      <c r="W17" s="12">
        <f>+P17*$E$1+Q17*$F$1+R17*$G$1+U17*$J$1+V17*$K$1+S17*$H$1+T17*$I$1</f>
        <v>34</v>
      </c>
      <c r="X17" s="11">
        <f>+L17+W17</f>
        <v>49</v>
      </c>
      <c r="Y17" s="10">
        <f>G17+R17</f>
        <v>1</v>
      </c>
      <c r="Z17" s="10">
        <v>1</v>
      </c>
      <c r="AA17" s="9">
        <v>6</v>
      </c>
    </row>
    <row r="18" spans="1:27" s="8" customFormat="1" x14ac:dyDescent="0.2">
      <c r="A18" s="15" t="s">
        <v>12</v>
      </c>
      <c r="B18" s="11" t="s">
        <v>1</v>
      </c>
      <c r="C18" s="13">
        <v>2</v>
      </c>
      <c r="D18" s="14" t="s">
        <v>5</v>
      </c>
      <c r="E18" s="13">
        <v>1</v>
      </c>
      <c r="F18" s="13">
        <v>9</v>
      </c>
      <c r="G18" s="13">
        <v>0</v>
      </c>
      <c r="H18" s="13">
        <v>0</v>
      </c>
      <c r="I18" s="13">
        <v>0</v>
      </c>
      <c r="J18" s="13">
        <v>1</v>
      </c>
      <c r="K18" s="13">
        <v>0</v>
      </c>
      <c r="L18" s="12">
        <f>+E18*$E$1+F18*$F$1+G18*$G$1+J18*$J$1+K18*$K$1+H18*$H$1+I18*$I$1</f>
        <v>9</v>
      </c>
      <c r="M18" s="11" t="s">
        <v>3</v>
      </c>
      <c r="N18" s="13">
        <v>2</v>
      </c>
      <c r="O18" s="13" t="s">
        <v>2</v>
      </c>
      <c r="P18" s="13">
        <v>1</v>
      </c>
      <c r="Q18" s="13">
        <v>12</v>
      </c>
      <c r="R18" s="13">
        <v>1</v>
      </c>
      <c r="S18" s="13">
        <v>6</v>
      </c>
      <c r="T18" s="13">
        <v>0</v>
      </c>
      <c r="U18" s="13">
        <v>0</v>
      </c>
      <c r="V18" s="13">
        <v>0</v>
      </c>
      <c r="W18" s="12">
        <f>+P18*$E$1+Q18*$F$1+R18*$G$1+U18*$J$1+V18*$K$1+S18*$H$1+T18*$I$1</f>
        <v>39</v>
      </c>
      <c r="X18" s="11">
        <f>+L18+W18</f>
        <v>48</v>
      </c>
      <c r="Y18" s="10">
        <f>G18+R18</f>
        <v>1</v>
      </c>
      <c r="Z18" s="10">
        <v>2</v>
      </c>
      <c r="AA18" s="9">
        <v>5</v>
      </c>
    </row>
    <row r="19" spans="1:27" s="8" customFormat="1" x14ac:dyDescent="0.2">
      <c r="A19" s="15" t="s">
        <v>11</v>
      </c>
      <c r="B19" s="11" t="s">
        <v>1</v>
      </c>
      <c r="C19" s="13">
        <v>1</v>
      </c>
      <c r="D19" s="14" t="s">
        <v>5</v>
      </c>
      <c r="E19" s="13">
        <v>1</v>
      </c>
      <c r="F19" s="13">
        <v>11</v>
      </c>
      <c r="G19" s="13">
        <v>1</v>
      </c>
      <c r="H19" s="13">
        <v>0</v>
      </c>
      <c r="I19" s="13">
        <v>0</v>
      </c>
      <c r="J19" s="13">
        <v>1</v>
      </c>
      <c r="K19" s="13">
        <v>0</v>
      </c>
      <c r="L19" s="12">
        <f>+E19*$E$1+F19*$F$1+G19*$G$1+J19*$J$1+K19*$K$1+H19*$H$1+I19*$I$1</f>
        <v>16</v>
      </c>
      <c r="M19" s="11" t="s">
        <v>3</v>
      </c>
      <c r="N19" s="13">
        <v>1</v>
      </c>
      <c r="O19" s="13" t="s">
        <v>10</v>
      </c>
      <c r="P19" s="13">
        <v>0</v>
      </c>
      <c r="Q19" s="13">
        <v>13</v>
      </c>
      <c r="R19" s="13">
        <v>0</v>
      </c>
      <c r="S19" s="13">
        <v>3</v>
      </c>
      <c r="T19" s="13">
        <v>1</v>
      </c>
      <c r="U19" s="13">
        <v>1</v>
      </c>
      <c r="V19" s="13">
        <v>0</v>
      </c>
      <c r="W19" s="12">
        <f>+P19*$E$1+Q19*$F$1+R19*$G$1+U19*$J$1+V19*$K$1+S19*$H$1+T19*$I$1</f>
        <v>19</v>
      </c>
      <c r="X19" s="11">
        <f>+L19+W19</f>
        <v>35</v>
      </c>
      <c r="Y19" s="10">
        <f>G19+R19</f>
        <v>1</v>
      </c>
      <c r="Z19" s="10">
        <v>1</v>
      </c>
      <c r="AA19" s="9">
        <v>4</v>
      </c>
    </row>
    <row r="20" spans="1:27" s="8" customFormat="1" x14ac:dyDescent="0.2">
      <c r="A20" s="15" t="s">
        <v>9</v>
      </c>
      <c r="B20" s="11" t="s">
        <v>1</v>
      </c>
      <c r="C20" s="13">
        <v>3</v>
      </c>
      <c r="D20" s="14" t="s">
        <v>8</v>
      </c>
      <c r="E20" s="13">
        <v>0</v>
      </c>
      <c r="F20" s="13">
        <v>10</v>
      </c>
      <c r="G20" s="13">
        <v>0</v>
      </c>
      <c r="H20" s="13">
        <v>0</v>
      </c>
      <c r="I20" s="13">
        <v>0</v>
      </c>
      <c r="J20" s="13">
        <v>1</v>
      </c>
      <c r="K20" s="13">
        <v>0</v>
      </c>
      <c r="L20" s="12">
        <f>+E20*$E$1+F20*$F$1+G20*$G$1+J20*$J$1+K20*$K$1+H20*$H$1+I20*$I$1</f>
        <v>0</v>
      </c>
      <c r="M20" s="11" t="s">
        <v>3</v>
      </c>
      <c r="N20" s="13">
        <v>3</v>
      </c>
      <c r="O20" s="13" t="s">
        <v>2</v>
      </c>
      <c r="P20" s="13">
        <v>1</v>
      </c>
      <c r="Q20" s="13">
        <v>20</v>
      </c>
      <c r="R20" s="13">
        <v>1</v>
      </c>
      <c r="S20" s="13">
        <v>0</v>
      </c>
      <c r="T20" s="13">
        <v>0</v>
      </c>
      <c r="U20" s="13">
        <v>0</v>
      </c>
      <c r="V20" s="13">
        <v>0</v>
      </c>
      <c r="W20" s="12">
        <f>+P20*$E$1+Q20*$F$1+R20*$G$1+U20*$J$1+V20*$K$1+S20*$H$1+T20*$I$1</f>
        <v>35</v>
      </c>
      <c r="X20" s="11">
        <f>+L20+W20</f>
        <v>35</v>
      </c>
      <c r="Y20" s="10">
        <f>G20+R20</f>
        <v>1</v>
      </c>
      <c r="Z20" s="10">
        <v>1</v>
      </c>
      <c r="AA20" s="9">
        <v>4</v>
      </c>
    </row>
    <row r="21" spans="1:27" s="8" customFormat="1" x14ac:dyDescent="0.2">
      <c r="A21" s="15" t="s">
        <v>7</v>
      </c>
      <c r="B21" s="11" t="s">
        <v>3</v>
      </c>
      <c r="C21" s="13">
        <v>3</v>
      </c>
      <c r="D21" s="14" t="s">
        <v>6</v>
      </c>
      <c r="E21" s="13">
        <v>1</v>
      </c>
      <c r="F21" s="13">
        <v>10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2">
        <f>+E21*$E$1+F21*$F$1+G21*$G$1+J21*$J$1+K21*$K$1+H21*$H$1+I21*$I$1</f>
        <v>20</v>
      </c>
      <c r="M21" s="11" t="s">
        <v>1</v>
      </c>
      <c r="N21" s="13">
        <v>3</v>
      </c>
      <c r="O21" s="13" t="s">
        <v>5</v>
      </c>
      <c r="P21" s="13">
        <v>0</v>
      </c>
      <c r="Q21" s="13">
        <v>0</v>
      </c>
      <c r="R21" s="13">
        <v>0</v>
      </c>
      <c r="S21" s="13">
        <v>5</v>
      </c>
      <c r="T21" s="13">
        <v>1</v>
      </c>
      <c r="U21" s="13">
        <v>1</v>
      </c>
      <c r="V21" s="13">
        <v>0</v>
      </c>
      <c r="W21" s="12">
        <f>+P21*$E$1+Q21*$F$1+R21*$G$1+U21*$J$1+V21*$K$1+S21*$H$1+T21*$I$1</f>
        <v>10</v>
      </c>
      <c r="X21" s="11">
        <f>+L21+W21</f>
        <v>30</v>
      </c>
      <c r="Y21" s="10">
        <f>G21+R21</f>
        <v>0</v>
      </c>
      <c r="Z21" s="10">
        <v>0</v>
      </c>
      <c r="AA21" s="9">
        <v>2</v>
      </c>
    </row>
    <row r="22" spans="1:27" s="8" customFormat="1" x14ac:dyDescent="0.2">
      <c r="A22" s="15" t="s">
        <v>4</v>
      </c>
      <c r="B22" s="11" t="s">
        <v>3</v>
      </c>
      <c r="C22" s="13">
        <v>2</v>
      </c>
      <c r="D22" s="14" t="s">
        <v>2</v>
      </c>
      <c r="E22" s="13">
        <v>0</v>
      </c>
      <c r="F22" s="13">
        <v>22</v>
      </c>
      <c r="G22" s="13">
        <v>2</v>
      </c>
      <c r="H22" s="13">
        <v>0</v>
      </c>
      <c r="I22" s="13">
        <v>0</v>
      </c>
      <c r="J22" s="13">
        <v>0</v>
      </c>
      <c r="K22" s="13">
        <v>0</v>
      </c>
      <c r="L22" s="12">
        <f>+E22*$E$1+F22*$F$1+G22*$G$1+J22*$J$1+K22*$K$1+H22*$H$1+I22*$I$1</f>
        <v>32</v>
      </c>
      <c r="M22" s="11" t="s">
        <v>1</v>
      </c>
      <c r="N22" s="13">
        <v>2</v>
      </c>
      <c r="O22" s="13" t="s">
        <v>0</v>
      </c>
      <c r="P22" s="13">
        <v>0</v>
      </c>
      <c r="Q22" s="13">
        <v>4</v>
      </c>
      <c r="R22" s="13">
        <v>0</v>
      </c>
      <c r="S22" s="13">
        <v>0</v>
      </c>
      <c r="T22" s="13">
        <v>0</v>
      </c>
      <c r="U22" s="13">
        <v>1</v>
      </c>
      <c r="V22" s="13">
        <v>0</v>
      </c>
      <c r="W22" s="12">
        <f>+P22*$E$1+Q22*$F$1+R22*$G$1+U22*$J$1+V22*$K$1+S22*$H$1+T22*$I$1</f>
        <v>-6</v>
      </c>
      <c r="X22" s="11">
        <f>+L22+W22</f>
        <v>26</v>
      </c>
      <c r="Y22" s="10">
        <v>2</v>
      </c>
      <c r="Z22" s="10">
        <v>2</v>
      </c>
      <c r="AA22" s="9">
        <v>1</v>
      </c>
    </row>
    <row r="23" spans="1:27" x14ac:dyDescent="0.2">
      <c r="A23" s="7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5"/>
      <c r="Y23" s="5"/>
      <c r="Z23" s="5"/>
      <c r="AA23" s="5"/>
    </row>
    <row r="24" spans="1:27" x14ac:dyDescent="0.2">
      <c r="W24" s="4"/>
      <c r="X24" s="3"/>
    </row>
    <row r="25" spans="1:27" x14ac:dyDescent="0.2">
      <c r="U25" s="4"/>
      <c r="V25" s="3"/>
      <c r="W25" s="1"/>
    </row>
    <row r="26" spans="1:27" x14ac:dyDescent="0.2">
      <c r="T26" s="3"/>
      <c r="U26" s="4"/>
      <c r="W26" s="1"/>
    </row>
    <row r="27" spans="1:27" x14ac:dyDescent="0.2">
      <c r="U27" s="4"/>
      <c r="V27" s="3"/>
      <c r="W27" s="1"/>
    </row>
    <row r="28" spans="1:27" x14ac:dyDescent="0.2">
      <c r="U28" s="4"/>
      <c r="V28" s="3"/>
      <c r="W28" s="1"/>
    </row>
  </sheetData>
  <mergeCells count="3">
    <mergeCell ref="B2:L2"/>
    <mergeCell ref="M2:W2"/>
    <mergeCell ref="X2:AA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Giornata 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2025-02-14T22:33:38Z</dcterms:created>
  <dcterms:modified xsi:type="dcterms:W3CDTF">2025-02-14T22:34:50Z</dcterms:modified>
</cp:coreProperties>
</file>